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6" windowHeight="872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<sst xmlns="http://schemas.openxmlformats.org/spreadsheetml/2006/main" count="16" uniqueCount="15">
  <si>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R  35°C [Ohm]</t>
  </si>
  <si>
    <t>Délka vedení [m]</t>
  </si>
  <si>
    <t>S vodiče  [mm2]</t>
  </si>
  <si>
    <t>[VA]</t>
  </si>
  <si>
    <t>[A]</t>
  </si>
  <si>
    <r>
      <t>[mm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</si>
  <si>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[m]</t>
  </si>
  <si>
    <t>Zátěž ochany či elektroměru</t>
  </si>
  <si>
    <t>Jmenovitý sekundární proud</t>
  </si>
  <si>
    <t>Průřez vedení</t>
  </si>
  <si>
    <t>Délka vedení</t>
  </si>
  <si>
    <t>Štítková hodnota zátěže</t>
  </si>
  <si>
    <t>1A nebo 5A</t>
  </si>
  <si>
    <t>Vyplnit žluté buňky!!!</t>
  </si>
  <si>
    <t>od transformátoru po měřicí místo (program automaticky  počítá délku vodiče jako 2x délka vedení)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</si>
</sst>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</numFmts>
  <fonts count="38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" fillId="33" borderId="0" xfId="0" applyFont="1" applyFill="1" applyAlignment="1">
      <alignment/>
    </xf>
    <xf numFmtId="173" fontId="0" fillId="35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" fillId="33" borderId="12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40" zoomScaleNormal="140" zoomScalePageLayoutView="0" workbookViewId="0" topLeftCell="A12">
      <selection activeCell="G20" sqref="G20"/>
    </sheetView>
  </sheetViews>
  <sheetFormatPr defaultColWidth="9.140625" defaultRowHeight="12.75"/>
  <cols>
    <col min="1" max="1" width="11.8515625" style="5" bestFit="1" customWidth="1"/>
    <col min="2" max="2" width="12.140625" style="5" bestFit="1" customWidth="1"/>
    <col min="3" max="3" width="4.8515625" style="5" bestFit="1" customWidth="1"/>
    <col min="4" max="4" width="6.00390625" style="5" bestFit="1" customWidth="1"/>
    <col min="5" max="8" width="4.8515625" style="5" bestFit="1" customWidth="1"/>
    <col min="9" max="12" width="5.7109375" style="5" bestFit="1" customWidth="1"/>
    <col min="13" max="16384" width="9.140625" style="5" customWidth="1"/>
  </cols>
  <sheetData>
    <row r="1" spans="1:12" ht="12.75" hidden="1">
      <c r="A1" s="1" t="s">
        <v>0</v>
      </c>
      <c r="B1" s="2" t="s">
        <v>1</v>
      </c>
      <c r="C1" s="3">
        <v>20</v>
      </c>
      <c r="D1" s="3">
        <v>50</v>
      </c>
      <c r="E1" s="3">
        <v>80</v>
      </c>
      <c r="F1" s="3">
        <v>100</v>
      </c>
      <c r="G1" s="3">
        <v>200</v>
      </c>
      <c r="H1" s="3">
        <v>300</v>
      </c>
      <c r="I1" s="3">
        <v>700</v>
      </c>
      <c r="J1" s="3">
        <v>800</v>
      </c>
      <c r="K1" s="3">
        <v>900</v>
      </c>
      <c r="L1" s="3">
        <v>1000</v>
      </c>
    </row>
    <row r="2" spans="1:12" ht="12.75" hidden="1">
      <c r="A2" s="15" t="s">
        <v>2</v>
      </c>
      <c r="B2" s="3">
        <v>1.5</v>
      </c>
      <c r="C2" s="4">
        <f aca="true" t="shared" si="0" ref="C2:C8">2*(0.017241*10^-6*$C$1/(B2*10^-6))*(1+0.00393*35)</f>
        <v>0.5229999879999999</v>
      </c>
      <c r="D2" s="4">
        <f aca="true" t="shared" si="1" ref="D2:D8">2*(0.017241*10^-6*$D$1/(B2*10^-6))*(1+0.00393*35)</f>
        <v>1.30749997</v>
      </c>
      <c r="E2" s="4">
        <f aca="true" t="shared" si="2" ref="E2:E8">2*(0.017241*10^-6*$E$1/(B2*10^-6))*(1+0.00393*35)</f>
        <v>2.0919999519999997</v>
      </c>
      <c r="F2" s="4">
        <f aca="true" t="shared" si="3" ref="F2:F8">2*(0.017241*10^-6*$F$1/(B2*10^-6))*(1+0.00393*35)</f>
        <v>2.61499994</v>
      </c>
      <c r="G2" s="4">
        <f aca="true" t="shared" si="4" ref="G2:G8">2*(0.017241*10^-6*$G$1/(B2*10^-6))*(1+0.00393*35)</f>
        <v>5.22999988</v>
      </c>
      <c r="H2" s="4">
        <f aca="true" t="shared" si="5" ref="H2:H8">2*(0.017241*10^-6*$H$1/(B2*10^-6))*(1+0.00393*35)</f>
        <v>7.844999819999999</v>
      </c>
      <c r="I2" s="4">
        <f aca="true" t="shared" si="6" ref="I2:I8">2*(0.017241*10^-6*$I$1/(B2*10^-6))*(1+0.00393*35)</f>
        <v>18.304999579999997</v>
      </c>
      <c r="J2" s="4">
        <f aca="true" t="shared" si="7" ref="J2:J8">2*(0.017241*10^-6*$J$1/(B2*10^-6))*(1+0.00393*35)</f>
        <v>20.91999952</v>
      </c>
      <c r="K2" s="4">
        <f aca="true" t="shared" si="8" ref="K2:K8">2*(0.017241*10^-6*$K$1/(B2*10^-6))*(1+0.00393*35)</f>
        <v>23.53499946</v>
      </c>
      <c r="L2" s="4">
        <f aca="true" t="shared" si="9" ref="L2:L8">2*(0.017241*10^-6*$L$1/(B2*10^-6))*(1+0.00393*35)</f>
        <v>26.149999400000002</v>
      </c>
    </row>
    <row r="3" spans="1:12" ht="12.75" hidden="1">
      <c r="A3" s="16"/>
      <c r="B3" s="3">
        <v>2</v>
      </c>
      <c r="C3" s="4">
        <f t="shared" si="0"/>
        <v>0.392249991</v>
      </c>
      <c r="D3" s="4">
        <f t="shared" si="1"/>
        <v>0.9806249775</v>
      </c>
      <c r="E3" s="4">
        <f t="shared" si="2"/>
        <v>1.568999964</v>
      </c>
      <c r="F3" s="4">
        <f t="shared" si="3"/>
        <v>1.961249955</v>
      </c>
      <c r="G3" s="4">
        <f t="shared" si="4"/>
        <v>3.92249991</v>
      </c>
      <c r="H3" s="4">
        <f t="shared" si="5"/>
        <v>5.883749865</v>
      </c>
      <c r="I3" s="4">
        <f t="shared" si="6"/>
        <v>13.728749685</v>
      </c>
      <c r="J3" s="4">
        <f t="shared" si="7"/>
        <v>15.68999964</v>
      </c>
      <c r="K3" s="4">
        <f t="shared" si="8"/>
        <v>17.651249595000003</v>
      </c>
      <c r="L3" s="4">
        <f t="shared" si="9"/>
        <v>19.61249955</v>
      </c>
    </row>
    <row r="4" spans="1:12" ht="12.75" hidden="1">
      <c r="A4" s="16"/>
      <c r="B4" s="3">
        <v>4</v>
      </c>
      <c r="C4" s="4">
        <f t="shared" si="0"/>
        <v>0.1961249955</v>
      </c>
      <c r="D4" s="4">
        <f t="shared" si="1"/>
        <v>0.49031248875</v>
      </c>
      <c r="E4" s="4">
        <f t="shared" si="2"/>
        <v>0.784499982</v>
      </c>
      <c r="F4" s="4">
        <f t="shared" si="3"/>
        <v>0.9806249775</v>
      </c>
      <c r="G4" s="4">
        <f t="shared" si="4"/>
        <v>1.961249955</v>
      </c>
      <c r="H4" s="4">
        <f t="shared" si="5"/>
        <v>2.9418749325</v>
      </c>
      <c r="I4" s="4">
        <f t="shared" si="6"/>
        <v>6.8643748425</v>
      </c>
      <c r="J4" s="4">
        <f t="shared" si="7"/>
        <v>7.84499982</v>
      </c>
      <c r="K4" s="4">
        <f t="shared" si="8"/>
        <v>8.825624797500002</v>
      </c>
      <c r="L4" s="4">
        <f t="shared" si="9"/>
        <v>9.806249775</v>
      </c>
    </row>
    <row r="5" spans="1:12" ht="12.75" hidden="1">
      <c r="A5" s="16"/>
      <c r="B5" s="3">
        <v>6</v>
      </c>
      <c r="C5" s="4">
        <f t="shared" si="0"/>
        <v>0.13074999699999998</v>
      </c>
      <c r="D5" s="4">
        <f t="shared" si="1"/>
        <v>0.3268749925</v>
      </c>
      <c r="E5" s="4">
        <f t="shared" si="2"/>
        <v>0.5229999879999999</v>
      </c>
      <c r="F5" s="4">
        <f t="shared" si="3"/>
        <v>0.653749985</v>
      </c>
      <c r="G5" s="4">
        <f t="shared" si="4"/>
        <v>1.30749997</v>
      </c>
      <c r="H5" s="4">
        <f t="shared" si="5"/>
        <v>1.9612499549999998</v>
      </c>
      <c r="I5" s="4">
        <f t="shared" si="6"/>
        <v>4.576249894999999</v>
      </c>
      <c r="J5" s="4">
        <f t="shared" si="7"/>
        <v>5.22999988</v>
      </c>
      <c r="K5" s="4">
        <f t="shared" si="8"/>
        <v>5.883749865</v>
      </c>
      <c r="L5" s="4">
        <f t="shared" si="9"/>
        <v>6.537499850000001</v>
      </c>
    </row>
    <row r="6" spans="1:12" ht="12.75" hidden="1">
      <c r="A6" s="16"/>
      <c r="B6" s="3">
        <v>10</v>
      </c>
      <c r="C6" s="4">
        <f t="shared" si="0"/>
        <v>0.0784499982</v>
      </c>
      <c r="D6" s="4">
        <f t="shared" si="1"/>
        <v>0.1961249955</v>
      </c>
      <c r="E6" s="4">
        <f t="shared" si="2"/>
        <v>0.3137999928</v>
      </c>
      <c r="F6" s="4">
        <f t="shared" si="3"/>
        <v>0.392249991</v>
      </c>
      <c r="G6" s="4">
        <f t="shared" si="4"/>
        <v>0.784499982</v>
      </c>
      <c r="H6" s="4">
        <f t="shared" si="5"/>
        <v>1.176749973</v>
      </c>
      <c r="I6" s="4">
        <f t="shared" si="6"/>
        <v>2.745749937</v>
      </c>
      <c r="J6" s="4">
        <f t="shared" si="7"/>
        <v>3.137999928</v>
      </c>
      <c r="K6" s="4">
        <f t="shared" si="8"/>
        <v>3.5302499190000005</v>
      </c>
      <c r="L6" s="4">
        <f t="shared" si="9"/>
        <v>3.9224999100000004</v>
      </c>
    </row>
    <row r="7" spans="1:12" ht="12.75" hidden="1">
      <c r="A7" s="16"/>
      <c r="B7" s="3">
        <v>25</v>
      </c>
      <c r="C7" s="4">
        <f t="shared" si="0"/>
        <v>0.03137999928</v>
      </c>
      <c r="D7" s="4">
        <f t="shared" si="1"/>
        <v>0.0784499982</v>
      </c>
      <c r="E7" s="4">
        <f t="shared" si="2"/>
        <v>0.12551999712</v>
      </c>
      <c r="F7" s="4">
        <f t="shared" si="3"/>
        <v>0.1568999964</v>
      </c>
      <c r="G7" s="4">
        <f t="shared" si="4"/>
        <v>0.3137999928</v>
      </c>
      <c r="H7" s="4">
        <f t="shared" si="5"/>
        <v>0.4706999892</v>
      </c>
      <c r="I7" s="4">
        <f t="shared" si="6"/>
        <v>1.0982999748</v>
      </c>
      <c r="J7" s="4">
        <f t="shared" si="7"/>
        <v>1.2551999712</v>
      </c>
      <c r="K7" s="4">
        <f t="shared" si="8"/>
        <v>1.4120999676000003</v>
      </c>
      <c r="L7" s="4">
        <f t="shared" si="9"/>
        <v>1.568999964</v>
      </c>
    </row>
    <row r="8" spans="1:12" ht="13.5" hidden="1" thickBot="1">
      <c r="A8" s="17"/>
      <c r="B8" s="3">
        <v>35</v>
      </c>
      <c r="C8" s="4">
        <f t="shared" si="0"/>
        <v>0.022414285200000002</v>
      </c>
      <c r="D8" s="4">
        <f t="shared" si="1"/>
        <v>0.05603571300000001</v>
      </c>
      <c r="E8" s="4">
        <f t="shared" si="2"/>
        <v>0.08965714080000001</v>
      </c>
      <c r="F8" s="4">
        <f t="shared" si="3"/>
        <v>0.11207142600000002</v>
      </c>
      <c r="G8" s="4">
        <f t="shared" si="4"/>
        <v>0.22414285200000003</v>
      </c>
      <c r="H8" s="4">
        <f t="shared" si="5"/>
        <v>0.33621427800000003</v>
      </c>
      <c r="I8" s="4">
        <f t="shared" si="6"/>
        <v>0.7844999819999999</v>
      </c>
      <c r="J8" s="4">
        <f t="shared" si="7"/>
        <v>0.8965714080000001</v>
      </c>
      <c r="K8" s="4">
        <f t="shared" si="8"/>
        <v>1.0086428340000002</v>
      </c>
      <c r="L8" s="4">
        <f t="shared" si="9"/>
        <v>1.1207142600000002</v>
      </c>
    </row>
    <row r="9" ht="12.75" hidden="1"/>
    <row r="10" ht="12.75" hidden="1"/>
    <row r="11" ht="12.75" hidden="1"/>
    <row r="13" spans="1:5" ht="12.75">
      <c r="A13" s="10" t="s">
        <v>7</v>
      </c>
      <c r="B13" s="10"/>
      <c r="C13" s="10"/>
      <c r="D13" s="6" t="s">
        <v>3</v>
      </c>
      <c r="E13" s="7">
        <v>1.5</v>
      </c>
    </row>
    <row r="14" spans="1:8" ht="12.75">
      <c r="A14" s="10" t="s">
        <v>8</v>
      </c>
      <c r="B14" s="10"/>
      <c r="C14" s="10"/>
      <c r="D14" s="6" t="s">
        <v>4</v>
      </c>
      <c r="E14" s="7">
        <v>5</v>
      </c>
      <c r="F14" s="12" t="s">
        <v>12</v>
      </c>
      <c r="G14" s="13"/>
      <c r="H14" s="14"/>
    </row>
    <row r="15" spans="1:5" ht="15">
      <c r="A15" s="10" t="s">
        <v>9</v>
      </c>
      <c r="B15" s="10"/>
      <c r="C15" s="10"/>
      <c r="D15" s="6" t="s">
        <v>5</v>
      </c>
      <c r="E15" s="7">
        <v>6</v>
      </c>
    </row>
    <row r="16" spans="1:5" ht="12.75">
      <c r="A16" s="10" t="s">
        <v>10</v>
      </c>
      <c r="B16" s="10"/>
      <c r="C16" s="10"/>
      <c r="D16" s="6" t="s">
        <v>6</v>
      </c>
      <c r="E16" s="7">
        <v>50</v>
      </c>
    </row>
    <row r="17" spans="1:5" ht="12.75">
      <c r="A17" s="18" t="s">
        <v>14</v>
      </c>
      <c r="B17" s="11"/>
      <c r="C17" s="11"/>
      <c r="D17" s="11"/>
      <c r="E17" s="11"/>
    </row>
    <row r="18" spans="1:5" ht="12.75">
      <c r="A18" s="11"/>
      <c r="B18" s="11"/>
      <c r="C18" s="11"/>
      <c r="D18" s="11"/>
      <c r="E18" s="11"/>
    </row>
    <row r="19" spans="1:5" ht="12.75">
      <c r="A19" s="10" t="s">
        <v>11</v>
      </c>
      <c r="B19" s="10"/>
      <c r="C19" s="10"/>
      <c r="D19" s="6" t="s">
        <v>3</v>
      </c>
      <c r="E19" s="9">
        <f>(2*(0.017241*10^-6*E16/(E15*10^-6))*(1+0.00393*35)*(E14^2)*0.8)+E13</f>
        <v>8.03749985</v>
      </c>
    </row>
    <row r="23" ht="12.75">
      <c r="A23" s="8" t="s">
        <v>13</v>
      </c>
    </row>
  </sheetData>
  <sheetProtection password="EF16" sheet="1" formatCells="0" formatColumns="0" formatRows="0" insertColumns="0" insertRows="0" insertHyperlinks="0" deleteColumns="0" deleteRows="0" sort="0" autoFilter="0" pivotTables="0"/>
  <protectedRanges>
    <protectedRange sqref="E13:E16" name="Oblast1"/>
  </protectedRanges>
  <mergeCells count="8">
    <mergeCell ref="A16:C16"/>
    <mergeCell ref="A19:C19"/>
    <mergeCell ref="A17:E18"/>
    <mergeCell ref="F14:H14"/>
    <mergeCell ref="A2:A8"/>
    <mergeCell ref="A13:C13"/>
    <mergeCell ref="A14:C14"/>
    <mergeCell ref="A15:C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KPB Intra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Stejskal</dc:creator>
  <cp:keywords/>
  <dc:description/>
  <cp:lastModifiedBy>Jiří Bašta</cp:lastModifiedBy>
  <cp:lastPrinted>2010-09-14T11:29:58Z</cp:lastPrinted>
  <dcterms:created xsi:type="dcterms:W3CDTF">2010-09-10T13:32:20Z</dcterms:created>
  <dcterms:modified xsi:type="dcterms:W3CDTF">2016-05-26T06:13:00Z</dcterms:modified>
  <cp:category/>
  <cp:version/>
  <cp:contentType/>
  <cp:contentStatus/>
</cp:coreProperties>
</file>